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79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Foglio1!$A$1:$F$25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9" i="1" l="1"/>
  <c r="E8" i="1" s="1"/>
  <c r="B6" i="1" l="1"/>
  <c r="F8" i="1"/>
</calcChain>
</file>

<file path=xl/sharedStrings.xml><?xml version="1.0" encoding="utf-8"?>
<sst xmlns="http://schemas.openxmlformats.org/spreadsheetml/2006/main" count="21" uniqueCount="21">
  <si>
    <t>Prestazioni che compongono l'offerta</t>
  </si>
  <si>
    <t>Valore in Euro</t>
  </si>
  <si>
    <t>Valore in Euro Offerto per singola prestazione</t>
  </si>
  <si>
    <t>Base d'asta, complessivo</t>
  </si>
  <si>
    <t>FIRMA</t>
  </si>
  <si>
    <t>Prezzo complessivo Offerto*</t>
  </si>
  <si>
    <t>*Sul "Prezzo complessivo Offerto" viene calcolato il Punteggio economico attribuibile all'offerta, secondo quanto previsto al punto 18.3 del Disciplinare di gara</t>
  </si>
  <si>
    <t>Indicare Costi Aziendali relativi alla salute ed alla Sicurezza sui luoghi di lavoro (compreso nell'offerta economica)</t>
  </si>
  <si>
    <t>…………………………………………………….</t>
  </si>
  <si>
    <t xml:space="preserve">Luogo e data: </t>
  </si>
  <si>
    <t>………………………………………………………………..</t>
  </si>
  <si>
    <t>Percentuale di sconto complessivo rispetto alla base d'asta</t>
  </si>
  <si>
    <t>Fornitura, posa in opera, messa in funzione, operazione e garanzia biennale full risk di un acceleratore con testata isocentrica per il trattamento con protoni per tumori profondi (“Fornitura”)</t>
  </si>
  <si>
    <t>Attività di manutenzione full risk per un periodo di 24 mesi (“Manutenzione”)</t>
  </si>
  <si>
    <t>Indicare Costo della Manodopera per il servizio di manutenzione (compreso nell'offerta economica)</t>
  </si>
  <si>
    <t>Nel caso di concorrenti associati, l'offerta economica deve essere sottoscritta dai soggetti indicati al punto 15.1. del disciplinare di gara</t>
  </si>
  <si>
    <r>
      <t xml:space="preserve">• non è ammessa offerta pari o superiore alla base d’asta specificamente indicata nel Disciplinare di Gara e nella presente scheda di offerta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arrotondamento; 
• i prezzi e i ribassi dovranno essere espressi in cifre e lettere al netto di Iva e/o di altre imposte e contributi di legge. Qualora vi fosse una discrepanza tra i prezzi e il ribasso e/o tra il valore espresso in cifre ed espresso in lettere verrà presa in considerazione l’offerta più conveniente per la stazione appaltante
• </t>
    </r>
    <r>
      <rPr>
        <b/>
        <sz val="11"/>
        <color theme="1"/>
        <rFont val="Calibri"/>
        <family val="2"/>
        <scheme val="minor"/>
      </rPr>
      <t>la presente offerta è irrevocabile e impegnativa per 180 giorni dal termine ultimo per la presentazione dell’offerta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</si>
  <si>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OFFERTA ECONOMICA
(DA INSERIRE NELLA BUSTA C)
</t>
    </r>
    <r>
      <rPr>
        <b/>
        <sz val="16"/>
        <color rgb="FFFF0000"/>
        <rFont val="Calibri"/>
        <family val="2"/>
        <scheme val="minor"/>
      </rPr>
      <t xml:space="preserve">CIG: 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 xml:space="preserve">798956097A </t>
    </r>
    <r>
      <rPr>
        <b/>
        <sz val="16"/>
        <color rgb="FFFF0000"/>
        <rFont val="Calibri"/>
        <family val="2"/>
        <scheme val="minor"/>
      </rPr>
      <t xml:space="preserve">CUP: </t>
    </r>
    <r>
      <rPr>
        <sz val="16"/>
        <color rgb="FFFF0000"/>
        <rFont val="Calibri"/>
        <family val="2"/>
        <scheme val="minor"/>
      </rPr>
      <t xml:space="preserve">B17E19000050001 </t>
    </r>
  </si>
  <si>
    <t>Inserire lo Sconto%</t>
  </si>
  <si>
    <r>
      <rPr>
        <b/>
        <sz val="11"/>
        <color theme="1"/>
        <rFont val="Calibri"/>
        <family val="2"/>
        <scheme val="minor"/>
      </rPr>
      <t>N.B.</t>
    </r>
    <r>
      <rPr>
        <sz val="11"/>
        <color theme="1"/>
        <rFont val="Calibri"/>
        <family val="2"/>
        <scheme val="minor"/>
      </rPr>
      <t xml:space="preserve"> Lo schema di offerta economica deve essere compilato, in ogni sua parte (tutte le celle di colore verde), stampato e firmato dal Legale Rappresentate o procuratore minuto dei relativi poteri, e dovrà essere allegata copia del documento di indentà del sottoscrittore</t>
    </r>
  </si>
  <si>
    <t xml:space="preserve">Il sottoscritto: ...........................................................................................................................................................................................................................................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.........................................................................................................................................................................................................................................
nato a: ............................................................................................................................ il: ........./......./............................................................................................................
domiciliato per la carica presso la sede societaria, nella sua qualità di: ..............................................................................................................................................................................................................................................................
e legale rappresentante dell’Impresa: ..............................................................................................................................................................................................................................................................
con sede legale in:  ..................................................................................................................................................................................................................................
Via/Piazza: .................................................................................................... C.A.P. ...............................................................................................................................
Telefono:...............................................; Fax:..................................................; PEC:..............................................................................................................................
codice fiscale: ........................................................ Partita I.V.A.: ...........................................................................................................................................................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</si>
</sst>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horizontal="left" wrapText="1"/>
    </xf>
    <xf numFmtId="0" fontId="4" fillId="0" borderId="1" xfId="0" applyFont="1" applyBorder="1" applyAlignment="1" applyProtection="1">
      <alignment vertical="center"/>
    </xf>
    <xf numFmtId="9" fontId="0" fillId="0" borderId="0" xfId="0" applyNumberFormat="1" applyProtection="1"/>
    <xf numFmtId="0" fontId="1" fillId="2" borderId="8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</xf>
    <xf numFmtId="9" fontId="3" fillId="2" borderId="8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 wrapText="1"/>
    </xf>
    <xf numFmtId="164" fontId="0" fillId="0" borderId="7" xfId="0" applyNumberFormat="1" applyBorder="1" applyAlignment="1" applyProtection="1">
      <alignment horizontal="center" vertical="center"/>
    </xf>
    <xf numFmtId="2" fontId="0" fillId="0" borderId="0" xfId="0" applyNumberFormat="1" applyProtection="1"/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0" fontId="3" fillId="4" borderId="1" xfId="0" applyNumberFormat="1" applyFont="1" applyFill="1" applyBorder="1" applyAlignment="1" applyProtection="1">
      <alignment horizontal="center" vertical="center"/>
      <protection locked="0"/>
    </xf>
    <xf numFmtId="10" fontId="3" fillId="4" borderId="6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3" fillId="3" borderId="8" xfId="0" applyNumberFormat="1" applyFont="1" applyFill="1" applyBorder="1" applyAlignment="1" applyProtection="1">
      <alignment horizontal="center" vertical="center" wrapText="1"/>
    </xf>
    <xf numFmtId="164" fontId="3" fillId="3" borderId="6" xfId="0" applyNumberFormat="1" applyFont="1" applyFill="1" applyBorder="1" applyAlignment="1" applyProtection="1">
      <alignment horizontal="center" vertical="center" wrapText="1"/>
    </xf>
    <xf numFmtId="10" fontId="3" fillId="0" borderId="11" xfId="1" applyNumberFormat="1" applyFont="1" applyBorder="1" applyAlignment="1" applyProtection="1">
      <alignment horizontal="center" vertical="center"/>
    </xf>
    <xf numFmtId="10" fontId="3" fillId="0" borderId="3" xfId="1" applyNumberFormat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0" xfId="0" applyAlignment="1" applyProtection="1">
      <alignment horizontal="left" wrapText="1"/>
    </xf>
    <xf numFmtId="0" fontId="1" fillId="0" borderId="0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C8" sqref="C8"/>
    </sheetView>
  </sheetViews>
  <sheetFormatPr defaultColWidth="8.88671875" defaultRowHeight="14.4" x14ac:dyDescent="0.3"/>
  <cols>
    <col min="1" max="1" width="35.5546875" style="1" customWidth="1"/>
    <col min="2" max="2" width="24.44140625" style="1" customWidth="1"/>
    <col min="3" max="3" width="12.88671875" style="1" customWidth="1"/>
    <col min="4" max="4" width="19.6640625" style="1" customWidth="1"/>
    <col min="5" max="5" width="29" style="1" customWidth="1"/>
    <col min="6" max="6" width="25.109375" style="1" customWidth="1"/>
    <col min="7" max="7" width="21.6640625" style="1" customWidth="1"/>
    <col min="8" max="8" width="31.44140625" style="1" bestFit="1" customWidth="1"/>
    <col min="9" max="9" width="18.6640625" style="1" customWidth="1"/>
    <col min="10" max="10" width="20.5546875" style="1" bestFit="1" customWidth="1"/>
    <col min="11" max="16384" width="8.88671875" style="1"/>
  </cols>
  <sheetData>
    <row r="1" spans="1:9" ht="70.95" customHeight="1" thickBot="1" x14ac:dyDescent="0.35">
      <c r="A1" s="26" t="s">
        <v>17</v>
      </c>
      <c r="B1" s="27"/>
      <c r="C1" s="27"/>
      <c r="D1" s="27"/>
      <c r="E1" s="27"/>
      <c r="F1" s="27"/>
    </row>
    <row r="2" spans="1:9" ht="193.2" customHeight="1" thickBot="1" x14ac:dyDescent="0.35">
      <c r="A2" s="43" t="s">
        <v>20</v>
      </c>
      <c r="B2" s="44"/>
      <c r="C2" s="44"/>
      <c r="D2" s="44"/>
      <c r="E2" s="44"/>
      <c r="F2" s="45"/>
    </row>
    <row r="3" spans="1:9" ht="15" thickBot="1" x14ac:dyDescent="0.35">
      <c r="A3" s="2"/>
    </row>
    <row r="4" spans="1:9" ht="112.2" customHeight="1" thickBot="1" x14ac:dyDescent="0.35">
      <c r="A4" s="40" t="s">
        <v>16</v>
      </c>
      <c r="B4" s="41"/>
      <c r="C4" s="41"/>
      <c r="D4" s="41"/>
      <c r="E4" s="41"/>
      <c r="F4" s="42"/>
    </row>
    <row r="5" spans="1:9" ht="16.95" customHeight="1" thickBot="1" x14ac:dyDescent="0.35">
      <c r="C5" s="3"/>
      <c r="D5" s="3"/>
      <c r="E5" s="3"/>
      <c r="F5" s="3"/>
    </row>
    <row r="6" spans="1:9" ht="29.4" customHeight="1" thickBot="1" x14ac:dyDescent="0.35">
      <c r="A6" s="4" t="s">
        <v>3</v>
      </c>
      <c r="B6" s="21">
        <f>SUM(B8:B9)</f>
        <v>23100000</v>
      </c>
      <c r="D6" s="36"/>
      <c r="E6" s="36"/>
      <c r="F6" s="36"/>
      <c r="H6" s="5"/>
      <c r="I6" s="5"/>
    </row>
    <row r="7" spans="1:9" ht="44.4" customHeight="1" thickBot="1" x14ac:dyDescent="0.35">
      <c r="A7" s="6" t="s">
        <v>0</v>
      </c>
      <c r="B7" s="7" t="s">
        <v>1</v>
      </c>
      <c r="C7" s="8" t="s">
        <v>18</v>
      </c>
      <c r="D7" s="9" t="s">
        <v>2</v>
      </c>
      <c r="E7" s="19" t="s">
        <v>5</v>
      </c>
      <c r="F7" s="20" t="s">
        <v>11</v>
      </c>
      <c r="H7" s="10"/>
    </row>
    <row r="8" spans="1:9" ht="87.6" customHeight="1" thickBot="1" x14ac:dyDescent="0.35">
      <c r="A8" s="11" t="s">
        <v>12</v>
      </c>
      <c r="B8" s="12">
        <v>19500000</v>
      </c>
      <c r="C8" s="22"/>
      <c r="D8" s="13" t="str">
        <f>IF(OR(C8="",C9="",E13="",E14=""),"Quotare tutti i campi",ROUND(B8-(B8*C8),2))</f>
        <v>Quotare tutti i campi</v>
      </c>
      <c r="E8" s="28" t="str">
        <f>IF(OR(C8="",C9="",E13="",E14=""),"Quotare tutti i campi",SUM(D8:D9))</f>
        <v>Quotare tutti i campi</v>
      </c>
      <c r="F8" s="30" t="str">
        <f>IF(OR(C8="",C9="",E13="",E14=""),"Quotare tutti i campi",(1-E8/B6))</f>
        <v>Quotare tutti i campi</v>
      </c>
    </row>
    <row r="9" spans="1:9" ht="87.6" customHeight="1" thickBot="1" x14ac:dyDescent="0.35">
      <c r="A9" s="14" t="s">
        <v>13</v>
      </c>
      <c r="B9" s="15">
        <v>3600000</v>
      </c>
      <c r="C9" s="23"/>
      <c r="D9" s="13" t="str">
        <f>IF(OR(C8="",C9="",E13="",E14=""),"Quotare tutti i campi",ROUND(B9-(B9*C9),2))</f>
        <v>Quotare tutti i campi</v>
      </c>
      <c r="E9" s="29"/>
      <c r="F9" s="31"/>
      <c r="H9" s="16"/>
    </row>
    <row r="10" spans="1:9" ht="14.4" customHeight="1" x14ac:dyDescent="0.3">
      <c r="H10" s="16"/>
    </row>
    <row r="11" spans="1:9" x14ac:dyDescent="0.3">
      <c r="A11" s="1" t="s">
        <v>6</v>
      </c>
    </row>
    <row r="12" spans="1:9" ht="15" thickBot="1" x14ac:dyDescent="0.35">
      <c r="F12" s="16"/>
    </row>
    <row r="13" spans="1:9" ht="29.4" customHeight="1" thickBot="1" x14ac:dyDescent="0.35">
      <c r="A13" s="32" t="s">
        <v>14</v>
      </c>
      <c r="B13" s="33"/>
      <c r="C13" s="33"/>
      <c r="D13" s="34"/>
      <c r="E13" s="24"/>
      <c r="F13" s="16"/>
    </row>
    <row r="14" spans="1:9" ht="29.4" customHeight="1" thickBot="1" x14ac:dyDescent="0.35">
      <c r="A14" s="37" t="s">
        <v>7</v>
      </c>
      <c r="B14" s="38"/>
      <c r="C14" s="38"/>
      <c r="D14" s="39"/>
      <c r="E14" s="25"/>
      <c r="F14" s="16"/>
    </row>
    <row r="17" spans="1:5" ht="30.6" customHeight="1" x14ac:dyDescent="0.3">
      <c r="A17" s="35" t="s">
        <v>19</v>
      </c>
      <c r="B17" s="35"/>
      <c r="C17" s="35"/>
      <c r="D17" s="35"/>
      <c r="E17" s="35"/>
    </row>
    <row r="18" spans="1:5" x14ac:dyDescent="0.3">
      <c r="A18" s="1" t="s">
        <v>15</v>
      </c>
    </row>
    <row r="20" spans="1:5" ht="15.6" x14ac:dyDescent="0.3">
      <c r="A20" s="17" t="s">
        <v>9</v>
      </c>
    </row>
    <row r="21" spans="1:5" ht="19.8" x14ac:dyDescent="0.4">
      <c r="A21" s="1" t="s">
        <v>10</v>
      </c>
      <c r="E21" s="18" t="s">
        <v>4</v>
      </c>
    </row>
    <row r="23" spans="1:5" x14ac:dyDescent="0.3">
      <c r="E23" s="1" t="s">
        <v>8</v>
      </c>
    </row>
    <row r="34" spans="6:6" x14ac:dyDescent="0.3">
      <c r="F34" s="1">
        <v>0</v>
      </c>
    </row>
  </sheetData>
  <sheetProtection password="CF8B" sheet="1" objects="1" scenarios="1" selectLockedCells="1"/>
  <mergeCells count="9">
    <mergeCell ref="A1:F1"/>
    <mergeCell ref="E8:E9"/>
    <mergeCell ref="F8:F9"/>
    <mergeCell ref="A13:D13"/>
    <mergeCell ref="A17:E17"/>
    <mergeCell ref="D6:F6"/>
    <mergeCell ref="A14:D14"/>
    <mergeCell ref="A4:F4"/>
    <mergeCell ref="A2:F2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2019-08-01T15:56:12Z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